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th\Desktop\"/>
    </mc:Choice>
  </mc:AlternateContent>
  <xr:revisionPtr revIDLastSave="0" documentId="13_ncr:1_{6116A3CA-0435-4549-A6F3-5902FD0561A1}" xr6:coauthVersionLast="47" xr6:coauthVersionMax="47" xr10:uidLastSave="{00000000-0000-0000-0000-000000000000}"/>
  <workbookProtection workbookAlgorithmName="SHA-512" workbookHashValue="+pwZLVeptbi0OBfkbN1j02EGJ+Ml00hMHO0yjwdv/7Y5goAorDewy5IgiU41byZkEHyPW5HzXanbhiT6U68mBw==" workbookSaltValue="9niO9Kh0QEbCPBpVhbAT6g==" workbookSpinCount="100000" lockStructure="1"/>
  <bookViews>
    <workbookView xWindow="-57720" yWindow="-120" windowWidth="29040" windowHeight="15840" xr2:uid="{73B35747-56AD-43D4-A947-E4C47CCDE2B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" i="1" l="1"/>
  <c r="M25" i="1"/>
  <c r="N33" i="1"/>
  <c r="E33" i="1"/>
  <c r="L33" i="1" s="1"/>
  <c r="K33" i="1" s="1"/>
  <c r="N32" i="1"/>
  <c r="E32" i="1"/>
  <c r="M32" i="1" s="1"/>
  <c r="N31" i="1"/>
  <c r="E31" i="1"/>
  <c r="M31" i="1" s="1"/>
  <c r="N30" i="1"/>
  <c r="E30" i="1"/>
  <c r="L30" i="1" s="1"/>
  <c r="K30" i="1" s="1"/>
  <c r="N29" i="1"/>
  <c r="E29" i="1"/>
  <c r="M29" i="1" s="1"/>
  <c r="N28" i="1"/>
  <c r="E28" i="1"/>
  <c r="L28" i="1" s="1"/>
  <c r="K28" i="1" s="1"/>
  <c r="N27" i="1"/>
  <c r="E27" i="1"/>
  <c r="L27" i="1" s="1"/>
  <c r="K27" i="1" s="1"/>
  <c r="N26" i="1"/>
  <c r="E26" i="1"/>
  <c r="L26" i="1" s="1"/>
  <c r="K26" i="1" s="1"/>
  <c r="N24" i="1"/>
  <c r="E24" i="1"/>
  <c r="M24" i="1" s="1"/>
  <c r="N23" i="1"/>
  <c r="E23" i="1"/>
  <c r="L23" i="1" s="1"/>
  <c r="K23" i="1" s="1"/>
  <c r="N22" i="1"/>
  <c r="E22" i="1"/>
  <c r="M22" i="1" s="1"/>
  <c r="N21" i="1"/>
  <c r="E21" i="1"/>
  <c r="L21" i="1" s="1"/>
  <c r="K21" i="1" s="1"/>
  <c r="N20" i="1"/>
  <c r="E20" i="1"/>
  <c r="L20" i="1" s="1"/>
  <c r="K20" i="1" s="1"/>
  <c r="N19" i="1"/>
  <c r="E19" i="1"/>
  <c r="L19" i="1" s="1"/>
  <c r="K19" i="1" s="1"/>
  <c r="N18" i="1"/>
  <c r="E18" i="1"/>
  <c r="M18" i="1" s="1"/>
  <c r="N17" i="1"/>
  <c r="E17" i="1"/>
  <c r="M17" i="1" s="1"/>
  <c r="N16" i="1"/>
  <c r="E16" i="1"/>
  <c r="M16" i="1" s="1"/>
  <c r="N15" i="1"/>
  <c r="E15" i="1"/>
  <c r="L15" i="1" s="1"/>
  <c r="K15" i="1" s="1"/>
  <c r="N14" i="1"/>
  <c r="E14" i="1"/>
  <c r="M14" i="1" s="1"/>
  <c r="N13" i="1"/>
  <c r="E13" i="1"/>
  <c r="M13" i="1" s="1"/>
  <c r="M26" i="1" l="1"/>
  <c r="M15" i="1"/>
  <c r="M21" i="1"/>
  <c r="M19" i="1"/>
  <c r="M33" i="1"/>
  <c r="M28" i="1"/>
  <c r="M30" i="1"/>
  <c r="L18" i="1"/>
  <c r="K18" i="1" s="1"/>
  <c r="L32" i="1"/>
  <c r="K32" i="1" s="1"/>
  <c r="L14" i="1"/>
  <c r="K14" i="1" s="1"/>
  <c r="M20" i="1"/>
  <c r="L22" i="1"/>
  <c r="K22" i="1" s="1"/>
  <c r="L24" i="1"/>
  <c r="K24" i="1" s="1"/>
  <c r="M27" i="1"/>
  <c r="L29" i="1"/>
  <c r="K29" i="1" s="1"/>
  <c r="L31" i="1"/>
  <c r="K31" i="1" s="1"/>
  <c r="L16" i="1"/>
  <c r="K16" i="1" s="1"/>
  <c r="M23" i="1"/>
  <c r="L13" i="1"/>
  <c r="L17" i="1"/>
  <c r="K17" i="1" s="1"/>
</calcChain>
</file>

<file path=xl/sharedStrings.xml><?xml version="1.0" encoding="utf-8"?>
<sst xmlns="http://schemas.openxmlformats.org/spreadsheetml/2006/main" count="108" uniqueCount="53">
  <si>
    <t>Bestelldatum</t>
  </si>
  <si>
    <t>Kundennummer bei engelhorn sports/teamsport</t>
  </si>
  <si>
    <t>Anlieferadresse</t>
  </si>
  <si>
    <t>Marke</t>
  </si>
  <si>
    <t xml:space="preserve">Bezeichnung </t>
  </si>
  <si>
    <t>Ballmenge pro Dose/ Bundle/Beutel/ Eimer</t>
  </si>
  <si>
    <t>Anzahl der Dosen/ Beutel/ Bundle/ Eimer,  je Karton</t>
  </si>
  <si>
    <t>Anzahl Bälle pro Karton/Beutel/Eimer/Paket</t>
  </si>
  <si>
    <t>Karton/Beutel/Eimer</t>
  </si>
  <si>
    <t>Referenznummer</t>
  </si>
  <si>
    <t>voraussichtlich lieferbar ab</t>
  </si>
  <si>
    <t>UVP in €</t>
  </si>
  <si>
    <t>Angebotspreis € je Karton/Beutel/Eimer</t>
  </si>
  <si>
    <t>Umrechnung je Bundle/ Dose/Eimer/Beutel €</t>
  </si>
  <si>
    <t>Umrechnung je  Ball €</t>
  </si>
  <si>
    <t>Gesamtmenge (multipliziert die Spalte F mit der Eingabemenge in Spalte N) mindestens Faktor 1 bzw.2,3,4........</t>
  </si>
  <si>
    <t>Gesamtsumme in €</t>
  </si>
  <si>
    <t>Faktor für Mengenanzahl der Spalte F, mindestens Faktor 1, keine Kommazahlen eintragen!</t>
  </si>
  <si>
    <t>Wilson</t>
  </si>
  <si>
    <t>Roland Garros Official Clay Court mit engelhorn Logo</t>
  </si>
  <si>
    <t>Karton</t>
  </si>
  <si>
    <t>sofort</t>
  </si>
  <si>
    <t>STING 3TBALL GOLD LABEL</t>
  </si>
  <si>
    <t>Polybeutel</t>
  </si>
  <si>
    <t>Stage 3 Beutel</t>
  </si>
  <si>
    <t>Head</t>
  </si>
  <si>
    <t>Championship Dose</t>
  </si>
  <si>
    <t>Pro Coach Dose</t>
  </si>
  <si>
    <t>Stage 1 Dose</t>
  </si>
  <si>
    <t>Stage 2 Dose</t>
  </si>
  <si>
    <t>Dunlop</t>
  </si>
  <si>
    <t>Fort Tournament Dose</t>
  </si>
  <si>
    <t>Fort Clay Court Dose</t>
  </si>
  <si>
    <t>VDT Trainer Dose</t>
  </si>
  <si>
    <t>ATP Championship Bi-Pack</t>
  </si>
  <si>
    <t>ATP Championship Dose</t>
  </si>
  <si>
    <t>Dunlop Club All Court</t>
  </si>
  <si>
    <t>Stage 1 Eimer</t>
  </si>
  <si>
    <t>Eimer</t>
  </si>
  <si>
    <t>Stage 2 Eimer</t>
  </si>
  <si>
    <t xml:space="preserve"> Stage 3 Rot ( Polybag a 12 Bälle)</t>
  </si>
  <si>
    <t>Stage 1 Grün Dose</t>
  </si>
  <si>
    <t>Stage 2 Orange Dose</t>
  </si>
  <si>
    <t>Stage 3 Rot Beutel</t>
  </si>
  <si>
    <t>Ballpaket : 4x Eimer Dunlop (Stage 1/Stage2) + kostenloses Dunlop Teaching Cart (UVP 229,95€)</t>
  </si>
  <si>
    <t>Ballpaket</t>
  </si>
  <si>
    <t>67427505 Ballwg.</t>
  </si>
  <si>
    <t>ab 24.11.2023</t>
  </si>
  <si>
    <t xml:space="preserve">Bestellung und kostenloser Versand: engelhorn sports Teamsport, Fabrikstationsstraße 40, 68163 Mannheim </t>
  </si>
  <si>
    <r>
      <t xml:space="preserve">Telefon </t>
    </r>
    <r>
      <rPr>
        <b/>
        <sz val="12"/>
        <color theme="1"/>
        <rFont val="Calibri"/>
        <family val="2"/>
        <scheme val="minor"/>
      </rPr>
      <t>0621 167 2281</t>
    </r>
    <r>
      <rPr>
        <sz val="12"/>
        <color theme="1"/>
        <rFont val="Calibri"/>
        <family val="2"/>
        <scheme val="minor"/>
      </rPr>
      <t xml:space="preserve"> - Fax 0621 167 17 2285 E-Mail </t>
    </r>
    <r>
      <rPr>
        <b/>
        <sz val="12"/>
        <color theme="1"/>
        <rFont val="Calibri"/>
        <family val="2"/>
        <scheme val="minor"/>
      </rPr>
      <t>teamsport@engelhorn.de</t>
    </r>
  </si>
  <si>
    <t>Name des Klubs/ Empfänger</t>
  </si>
  <si>
    <t>Rechungsadresse</t>
  </si>
  <si>
    <t>Name des Bestellers mit Anschrift, Telefonnummer und Email-Adresse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</si>
</sst>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readingOrder="1"/>
      <protection locked="0"/>
    </xf>
    <xf numFmtId="2" fontId="3" fillId="0" borderId="0" xfId="0" applyNumberFormat="1" applyFon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1" fontId="0" fillId="0" borderId="0" xfId="0" applyNumberFormat="1"/>
    <xf numFmtId="1" fontId="0" fillId="0" borderId="10" xfId="0" applyNumberFormat="1" applyBorder="1" applyAlignment="1">
      <alignment horizontal="center" vertical="top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/>
    </xf>
    <xf numFmtId="1" fontId="0" fillId="0" borderId="0" xfId="0" applyNumberFormat="1" applyAlignment="1">
      <alignment horizontal="left"/>
    </xf>
    <xf numFmtId="1" fontId="1" fillId="0" borderId="19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left" vertical="top" wrapText="1"/>
    </xf>
    <xf numFmtId="2" fontId="3" fillId="0" borderId="0" xfId="0" applyNumberFormat="1" applyFont="1"/>
    <xf numFmtId="0" fontId="2" fillId="0" borderId="0" xfId="0" applyFont="1" applyAlignment="1">
      <alignment readingOrder="1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1" fillId="0" borderId="17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left" vertical="center"/>
    </xf>
    <xf numFmtId="1" fontId="1" fillId="0" borderId="18" xfId="0" applyNumberFormat="1" applyFont="1" applyBorder="1" applyAlignment="1">
      <alignment horizontal="left" vertical="center"/>
    </xf>
    <xf numFmtId="1" fontId="1" fillId="0" borderId="1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readingOrder="1"/>
    </xf>
    <xf numFmtId="2" fontId="3" fillId="0" borderId="0" xfId="0" applyNumberFormat="1" applyFont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 vertical="top" wrapText="1"/>
      <protection locked="0"/>
    </xf>
    <xf numFmtId="1" fontId="0" fillId="0" borderId="0" xfId="0" applyNumberFormat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529A3-6599-4616-AF9F-F726ABBBA52A}">
  <dimension ref="A1:Q104"/>
  <sheetViews>
    <sheetView tabSelected="1" topLeftCell="E1" zoomScaleNormal="100" workbookViewId="0">
      <selection activeCell="O21" sqref="O21"/>
    </sheetView>
  </sheetViews>
  <sheetFormatPr baseColWidth="10" defaultColWidth="11.42578125" defaultRowHeight="15" x14ac:dyDescent="0.25"/>
  <cols>
    <col min="1" max="1" width="7.7109375" style="1" bestFit="1" customWidth="1"/>
    <col min="2" max="2" width="87.140625" style="1" bestFit="1" customWidth="1"/>
    <col min="3" max="3" width="22.85546875" style="1" customWidth="1"/>
    <col min="4" max="4" width="25.140625" style="1" customWidth="1"/>
    <col min="5" max="5" width="26" style="1" customWidth="1"/>
    <col min="6" max="6" width="13.28515625" style="1" customWidth="1"/>
    <col min="7" max="7" width="16.7109375" style="1" bestFit="1" customWidth="1"/>
    <col min="8" max="8" width="25.140625" style="1" bestFit="1" customWidth="1"/>
    <col min="9" max="9" width="8.5703125" style="4" bestFit="1" customWidth="1"/>
    <col min="10" max="10" width="22.42578125" style="4" customWidth="1"/>
    <col min="11" max="11" width="23.42578125" style="4" customWidth="1"/>
    <col min="12" max="12" width="12.140625" style="4" customWidth="1"/>
    <col min="13" max="13" width="44.85546875" style="1" customWidth="1"/>
    <col min="14" max="14" width="18.140625" style="4" bestFit="1" customWidth="1"/>
    <col min="15" max="15" width="45.5703125" style="1" customWidth="1"/>
    <col min="16" max="16384" width="11.42578125" style="1"/>
  </cols>
  <sheetData>
    <row r="1" spans="1:17" ht="15.75" x14ac:dyDescent="0.25">
      <c r="A1" s="53" t="s">
        <v>48</v>
      </c>
      <c r="B1" s="53"/>
      <c r="C1" s="53"/>
      <c r="D1" s="53"/>
      <c r="E1" s="14"/>
      <c r="F1" s="14"/>
      <c r="G1" s="58"/>
      <c r="H1" s="14"/>
      <c r="I1" s="14"/>
      <c r="J1" s="14"/>
      <c r="K1" s="14"/>
      <c r="L1" s="14"/>
      <c r="M1" s="14"/>
      <c r="N1" s="14"/>
      <c r="O1" s="42"/>
      <c r="P1" s="2"/>
      <c r="Q1" s="2"/>
    </row>
    <row r="2" spans="1:17" ht="16.5" thickBot="1" x14ac:dyDescent="0.3">
      <c r="A2" s="54" t="s">
        <v>49</v>
      </c>
      <c r="B2" s="54"/>
      <c r="C2" s="54"/>
      <c r="D2" s="54"/>
      <c r="E2" s="14"/>
      <c r="F2" s="14"/>
      <c r="G2" s="58"/>
      <c r="H2" s="14"/>
      <c r="I2" s="14"/>
      <c r="J2" s="14"/>
      <c r="K2" s="14"/>
      <c r="L2" s="14"/>
      <c r="M2" s="14"/>
      <c r="N2" s="14"/>
      <c r="O2" s="41"/>
      <c r="P2" s="3"/>
      <c r="Q2" s="3"/>
    </row>
    <row r="3" spans="1:17" ht="15.75" x14ac:dyDescent="0.25">
      <c r="A3" s="47" t="s">
        <v>0</v>
      </c>
      <c r="B3" s="48"/>
      <c r="C3" s="55"/>
      <c r="D3" s="55"/>
      <c r="E3" s="55"/>
      <c r="F3" s="56"/>
      <c r="G3" s="58"/>
      <c r="H3" s="14"/>
      <c r="I3" s="14"/>
      <c r="J3" s="14"/>
      <c r="K3" s="14"/>
      <c r="L3" s="14"/>
      <c r="M3" s="14"/>
      <c r="N3" s="14"/>
      <c r="O3" s="41"/>
      <c r="P3" s="3"/>
      <c r="Q3" s="3"/>
    </row>
    <row r="4" spans="1:17" ht="15.75" x14ac:dyDescent="0.25">
      <c r="A4" s="49" t="s">
        <v>1</v>
      </c>
      <c r="B4" s="50"/>
      <c r="C4" s="43"/>
      <c r="D4" s="43"/>
      <c r="E4" s="43"/>
      <c r="F4" s="44"/>
      <c r="G4" s="58"/>
      <c r="H4" s="14"/>
      <c r="I4" s="14"/>
      <c r="J4" s="14"/>
      <c r="K4" s="14"/>
      <c r="L4" s="14"/>
      <c r="M4" s="14"/>
      <c r="N4" s="14"/>
      <c r="O4" s="41"/>
      <c r="P4" s="3"/>
      <c r="Q4" s="3"/>
    </row>
    <row r="5" spans="1:17" ht="15.75" x14ac:dyDescent="0.25">
      <c r="A5" s="49" t="s">
        <v>50</v>
      </c>
      <c r="B5" s="50"/>
      <c r="C5" s="43"/>
      <c r="D5" s="43"/>
      <c r="E5" s="43"/>
      <c r="F5" s="44"/>
      <c r="G5" s="58"/>
      <c r="H5" s="14"/>
      <c r="I5" s="14"/>
      <c r="J5" s="14"/>
      <c r="K5" s="14"/>
      <c r="L5" s="14"/>
      <c r="M5" s="14"/>
      <c r="N5" s="14"/>
      <c r="O5" s="41"/>
      <c r="P5" s="3"/>
      <c r="Q5" s="3"/>
    </row>
    <row r="6" spans="1:17" ht="15.75" x14ac:dyDescent="0.25">
      <c r="A6" s="49" t="s">
        <v>2</v>
      </c>
      <c r="B6" s="50"/>
      <c r="C6" s="43"/>
      <c r="D6" s="43"/>
      <c r="E6" s="43"/>
      <c r="F6" s="44"/>
      <c r="G6" s="58"/>
      <c r="H6" s="14"/>
      <c r="I6" s="14"/>
      <c r="J6" s="14"/>
      <c r="K6" s="14"/>
      <c r="L6" s="14"/>
      <c r="M6" s="14"/>
      <c r="N6" s="14"/>
      <c r="O6" s="41"/>
      <c r="P6" s="3"/>
      <c r="Q6" s="3"/>
    </row>
    <row r="7" spans="1:17" x14ac:dyDescent="0.25">
      <c r="A7" s="49" t="s">
        <v>51</v>
      </c>
      <c r="B7" s="50"/>
      <c r="C7" s="43"/>
      <c r="D7" s="43"/>
      <c r="E7" s="43"/>
      <c r="F7" s="44"/>
      <c r="G7" s="58"/>
      <c r="H7" s="14"/>
      <c r="I7" s="14"/>
      <c r="J7" s="15"/>
      <c r="K7" s="15"/>
      <c r="L7" s="15"/>
      <c r="M7" s="14"/>
      <c r="N7" s="15"/>
      <c r="O7" s="14"/>
    </row>
    <row r="8" spans="1:17" ht="15.75" thickBot="1" x14ac:dyDescent="0.3">
      <c r="A8" s="51" t="s">
        <v>52</v>
      </c>
      <c r="B8" s="52"/>
      <c r="C8" s="45"/>
      <c r="D8" s="45"/>
      <c r="E8" s="45"/>
      <c r="F8" s="46"/>
      <c r="G8" s="58"/>
      <c r="H8" s="14"/>
      <c r="I8" s="14"/>
      <c r="J8" s="15"/>
      <c r="K8" s="14"/>
      <c r="L8" s="15"/>
      <c r="M8" s="14"/>
      <c r="N8" s="15"/>
      <c r="O8" s="14"/>
    </row>
    <row r="9" spans="1:17" x14ac:dyDescent="0.25">
      <c r="A9" s="36"/>
      <c r="B9" s="37"/>
      <c r="C9" s="37"/>
      <c r="D9" s="37"/>
      <c r="E9" s="37"/>
      <c r="F9" s="37"/>
      <c r="G9" s="58"/>
      <c r="H9" s="14"/>
      <c r="I9" s="14"/>
      <c r="J9" s="15"/>
      <c r="K9" s="15"/>
      <c r="L9" s="15"/>
      <c r="M9" s="14"/>
      <c r="N9" s="15"/>
      <c r="O9" s="14"/>
    </row>
    <row r="10" spans="1:17" x14ac:dyDescent="0.25">
      <c r="A10" s="14"/>
      <c r="B10" s="14"/>
      <c r="C10" s="14"/>
      <c r="D10" s="14"/>
      <c r="E10" s="14"/>
      <c r="F10" s="14"/>
      <c r="G10" s="58"/>
      <c r="H10" s="14"/>
      <c r="I10" s="14"/>
      <c r="J10" s="15"/>
      <c r="K10" s="15"/>
      <c r="L10" s="15"/>
      <c r="M10" s="14"/>
      <c r="N10" s="15"/>
      <c r="O10" s="14"/>
    </row>
    <row r="11" spans="1:17" ht="15.75" thickBot="1" x14ac:dyDescent="0.3">
      <c r="A11" s="14"/>
      <c r="B11" s="31"/>
      <c r="C11" s="31"/>
      <c r="D11" s="31"/>
      <c r="E11" s="31"/>
      <c r="F11" s="31"/>
      <c r="G11" s="59"/>
      <c r="H11" s="31"/>
      <c r="I11" s="31"/>
      <c r="J11" s="15"/>
      <c r="K11" s="15"/>
      <c r="L11" s="15"/>
      <c r="M11" s="14"/>
      <c r="N11" s="15"/>
      <c r="O11" s="14"/>
    </row>
    <row r="12" spans="1:17" s="5" customFormat="1" ht="47.25" customHeight="1" x14ac:dyDescent="0.25">
      <c r="A12" s="38" t="s">
        <v>3</v>
      </c>
      <c r="B12" s="39" t="s">
        <v>4</v>
      </c>
      <c r="C12" s="40" t="s">
        <v>5</v>
      </c>
      <c r="D12" s="40" t="s">
        <v>6</v>
      </c>
      <c r="E12" s="40" t="s">
        <v>7</v>
      </c>
      <c r="F12" s="40" t="s">
        <v>8</v>
      </c>
      <c r="G12" s="57" t="s">
        <v>9</v>
      </c>
      <c r="H12" s="10" t="s">
        <v>10</v>
      </c>
      <c r="I12" s="32" t="s">
        <v>11</v>
      </c>
      <c r="J12" s="32" t="s">
        <v>12</v>
      </c>
      <c r="K12" s="32" t="s">
        <v>13</v>
      </c>
      <c r="L12" s="32" t="s">
        <v>14</v>
      </c>
      <c r="M12" s="33" t="s">
        <v>15</v>
      </c>
      <c r="N12" s="34" t="s">
        <v>16</v>
      </c>
      <c r="O12" s="35" t="s">
        <v>17</v>
      </c>
    </row>
    <row r="13" spans="1:17" x14ac:dyDescent="0.25">
      <c r="A13" s="27" t="s">
        <v>18</v>
      </c>
      <c r="B13" s="28" t="s">
        <v>19</v>
      </c>
      <c r="C13" s="29">
        <v>6</v>
      </c>
      <c r="D13" s="23">
        <v>12</v>
      </c>
      <c r="E13" s="23">
        <f t="shared" ref="E13:E33" si="0">D13*C13</f>
        <v>72</v>
      </c>
      <c r="F13" s="23" t="s">
        <v>20</v>
      </c>
      <c r="G13" s="6">
        <v>2575469</v>
      </c>
      <c r="H13" s="30" t="s">
        <v>21</v>
      </c>
      <c r="I13" s="24">
        <v>189</v>
      </c>
      <c r="J13" s="24">
        <v>124.2</v>
      </c>
      <c r="K13" s="25">
        <v>20.7</v>
      </c>
      <c r="L13" s="24">
        <f t="shared" ref="L13:L33" si="1">J13/E13</f>
        <v>1.7250000000000001</v>
      </c>
      <c r="M13" s="23">
        <f>E13*O13</f>
        <v>0</v>
      </c>
      <c r="N13" s="26">
        <f>O13*J13</f>
        <v>0</v>
      </c>
      <c r="O13" s="11"/>
    </row>
    <row r="14" spans="1:17" x14ac:dyDescent="0.25">
      <c r="A14" s="27" t="s">
        <v>18</v>
      </c>
      <c r="B14" s="28" t="s">
        <v>22</v>
      </c>
      <c r="C14" s="29">
        <v>3</v>
      </c>
      <c r="D14" s="23">
        <v>24</v>
      </c>
      <c r="E14" s="23">
        <f t="shared" si="0"/>
        <v>72</v>
      </c>
      <c r="F14" s="23" t="s">
        <v>20</v>
      </c>
      <c r="G14" s="7">
        <v>25430233</v>
      </c>
      <c r="H14" s="23" t="s">
        <v>21</v>
      </c>
      <c r="I14" s="24">
        <v>168</v>
      </c>
      <c r="J14" s="24">
        <v>95.76</v>
      </c>
      <c r="K14" s="25">
        <f t="shared" ref="K14:K33" si="2">L14*C14</f>
        <v>3.99</v>
      </c>
      <c r="L14" s="24">
        <f t="shared" si="1"/>
        <v>1.33</v>
      </c>
      <c r="M14" s="23">
        <f>E14*O14</f>
        <v>0</v>
      </c>
      <c r="N14" s="26">
        <f>O14*J14</f>
        <v>0</v>
      </c>
      <c r="O14" s="11"/>
    </row>
    <row r="15" spans="1:17" x14ac:dyDescent="0.25">
      <c r="A15" s="27" t="s">
        <v>25</v>
      </c>
      <c r="B15" s="28" t="s">
        <v>26</v>
      </c>
      <c r="C15" s="29">
        <v>4</v>
      </c>
      <c r="D15" s="23">
        <v>36</v>
      </c>
      <c r="E15" s="23">
        <f t="shared" si="0"/>
        <v>144</v>
      </c>
      <c r="F15" s="23" t="s">
        <v>20</v>
      </c>
      <c r="G15" s="7">
        <v>16258808</v>
      </c>
      <c r="H15" s="23" t="s">
        <v>21</v>
      </c>
      <c r="I15" s="24">
        <v>324</v>
      </c>
      <c r="J15" s="24">
        <v>198</v>
      </c>
      <c r="K15" s="25">
        <f t="shared" si="2"/>
        <v>5.5</v>
      </c>
      <c r="L15" s="24">
        <f t="shared" si="1"/>
        <v>1.375</v>
      </c>
      <c r="M15" s="23">
        <f t="shared" ref="M15:M33" si="3">E15*O15</f>
        <v>0</v>
      </c>
      <c r="N15" s="26">
        <f t="shared" ref="N15:N33" si="4">O15*J15</f>
        <v>0</v>
      </c>
      <c r="O15" s="11"/>
    </row>
    <row r="16" spans="1:17" x14ac:dyDescent="0.25">
      <c r="A16" s="27" t="s">
        <v>25</v>
      </c>
      <c r="B16" s="28" t="s">
        <v>27</v>
      </c>
      <c r="C16" s="29">
        <v>4</v>
      </c>
      <c r="D16" s="23">
        <v>36</v>
      </c>
      <c r="E16" s="23">
        <f t="shared" si="0"/>
        <v>144</v>
      </c>
      <c r="F16" s="23" t="s">
        <v>20</v>
      </c>
      <c r="G16" s="7">
        <v>6919566</v>
      </c>
      <c r="H16" s="30" t="s">
        <v>21</v>
      </c>
      <c r="I16" s="24">
        <v>288</v>
      </c>
      <c r="J16" s="24">
        <v>198</v>
      </c>
      <c r="K16" s="25">
        <f t="shared" si="2"/>
        <v>5.5</v>
      </c>
      <c r="L16" s="24">
        <f t="shared" si="1"/>
        <v>1.375</v>
      </c>
      <c r="M16" s="23">
        <f t="shared" si="3"/>
        <v>0</v>
      </c>
      <c r="N16" s="26">
        <f t="shared" si="4"/>
        <v>0</v>
      </c>
      <c r="O16" s="11"/>
    </row>
    <row r="17" spans="1:15" x14ac:dyDescent="0.25">
      <c r="A17" s="27" t="s">
        <v>25</v>
      </c>
      <c r="B17" s="28" t="s">
        <v>28</v>
      </c>
      <c r="C17" s="29">
        <v>3</v>
      </c>
      <c r="D17" s="23">
        <v>24</v>
      </c>
      <c r="E17" s="23">
        <f t="shared" si="0"/>
        <v>72</v>
      </c>
      <c r="F17" s="23" t="s">
        <v>20</v>
      </c>
      <c r="G17" s="6">
        <v>16258099</v>
      </c>
      <c r="H17" s="8" t="s">
        <v>21</v>
      </c>
      <c r="I17" s="24">
        <v>192</v>
      </c>
      <c r="J17" s="24">
        <v>141.6</v>
      </c>
      <c r="K17" s="25">
        <f t="shared" si="2"/>
        <v>5.8999999999999995</v>
      </c>
      <c r="L17" s="24">
        <f t="shared" si="1"/>
        <v>1.9666666666666666</v>
      </c>
      <c r="M17" s="23">
        <f t="shared" si="3"/>
        <v>0</v>
      </c>
      <c r="N17" s="26">
        <f t="shared" si="4"/>
        <v>0</v>
      </c>
      <c r="O17" s="11"/>
    </row>
    <row r="18" spans="1:15" x14ac:dyDescent="0.25">
      <c r="A18" s="27" t="s">
        <v>25</v>
      </c>
      <c r="B18" s="28" t="s">
        <v>29</v>
      </c>
      <c r="C18" s="29">
        <v>3</v>
      </c>
      <c r="D18" s="23">
        <v>24</v>
      </c>
      <c r="E18" s="23">
        <f t="shared" si="0"/>
        <v>72</v>
      </c>
      <c r="F18" s="23" t="s">
        <v>20</v>
      </c>
      <c r="G18" s="6">
        <v>16258785</v>
      </c>
      <c r="H18" s="8" t="s">
        <v>21</v>
      </c>
      <c r="I18" s="24">
        <v>192</v>
      </c>
      <c r="J18" s="24">
        <v>141.6</v>
      </c>
      <c r="K18" s="25">
        <f t="shared" si="2"/>
        <v>5.8999999999999995</v>
      </c>
      <c r="L18" s="24">
        <f t="shared" si="1"/>
        <v>1.9666666666666666</v>
      </c>
      <c r="M18" s="23">
        <f t="shared" si="3"/>
        <v>0</v>
      </c>
      <c r="N18" s="26">
        <f t="shared" si="4"/>
        <v>0</v>
      </c>
      <c r="O18" s="11"/>
    </row>
    <row r="19" spans="1:15" x14ac:dyDescent="0.25">
      <c r="A19" s="27" t="s">
        <v>25</v>
      </c>
      <c r="B19" s="28" t="s">
        <v>24</v>
      </c>
      <c r="C19" s="29">
        <v>3</v>
      </c>
      <c r="D19" s="23">
        <v>16</v>
      </c>
      <c r="E19" s="23">
        <f t="shared" si="0"/>
        <v>48</v>
      </c>
      <c r="F19" s="23" t="s">
        <v>20</v>
      </c>
      <c r="G19" s="6">
        <v>16258792</v>
      </c>
      <c r="H19" s="8" t="s">
        <v>21</v>
      </c>
      <c r="I19" s="24">
        <v>128</v>
      </c>
      <c r="J19" s="24">
        <v>94.4</v>
      </c>
      <c r="K19" s="25">
        <f t="shared" si="2"/>
        <v>5.9</v>
      </c>
      <c r="L19" s="24">
        <f t="shared" si="1"/>
        <v>1.9666666666666668</v>
      </c>
      <c r="M19" s="23">
        <f t="shared" si="3"/>
        <v>0</v>
      </c>
      <c r="N19" s="26">
        <f t="shared" si="4"/>
        <v>0</v>
      </c>
      <c r="O19" s="11"/>
    </row>
    <row r="20" spans="1:15" x14ac:dyDescent="0.25">
      <c r="A20" s="27" t="s">
        <v>30</v>
      </c>
      <c r="B20" s="28" t="s">
        <v>31</v>
      </c>
      <c r="C20" s="29">
        <v>4</v>
      </c>
      <c r="D20" s="23">
        <v>36</v>
      </c>
      <c r="E20" s="23">
        <f t="shared" si="0"/>
        <v>144</v>
      </c>
      <c r="F20" s="23" t="s">
        <v>20</v>
      </c>
      <c r="G20" s="7">
        <v>73242383</v>
      </c>
      <c r="H20" s="23" t="s">
        <v>21</v>
      </c>
      <c r="I20" s="24">
        <v>521.64</v>
      </c>
      <c r="J20" s="24">
        <v>475.2</v>
      </c>
      <c r="K20" s="25">
        <f t="shared" si="2"/>
        <v>13.2</v>
      </c>
      <c r="L20" s="24">
        <f t="shared" si="1"/>
        <v>3.3</v>
      </c>
      <c r="M20" s="23">
        <f t="shared" si="3"/>
        <v>0</v>
      </c>
      <c r="N20" s="26">
        <f t="shared" si="4"/>
        <v>0</v>
      </c>
      <c r="O20" s="11"/>
    </row>
    <row r="21" spans="1:15" x14ac:dyDescent="0.25">
      <c r="A21" s="27" t="s">
        <v>30</v>
      </c>
      <c r="B21" s="28" t="s">
        <v>32</v>
      </c>
      <c r="C21" s="29">
        <v>4</v>
      </c>
      <c r="D21" s="23">
        <v>18</v>
      </c>
      <c r="E21" s="23">
        <f t="shared" si="0"/>
        <v>72</v>
      </c>
      <c r="F21" s="23" t="s">
        <v>20</v>
      </c>
      <c r="G21" s="7">
        <v>15424549</v>
      </c>
      <c r="H21" s="30" t="s">
        <v>21</v>
      </c>
      <c r="I21" s="24">
        <v>233.82</v>
      </c>
      <c r="J21" s="24">
        <v>142.19999999999999</v>
      </c>
      <c r="K21" s="25">
        <f t="shared" si="2"/>
        <v>7.8999999999999995</v>
      </c>
      <c r="L21" s="24">
        <f t="shared" si="1"/>
        <v>1.9749999999999999</v>
      </c>
      <c r="M21" s="23">
        <f t="shared" si="3"/>
        <v>0</v>
      </c>
      <c r="N21" s="26">
        <f t="shared" si="4"/>
        <v>0</v>
      </c>
      <c r="O21" s="11"/>
    </row>
    <row r="22" spans="1:15" x14ac:dyDescent="0.25">
      <c r="A22" s="27" t="s">
        <v>30</v>
      </c>
      <c r="B22" s="28" t="s">
        <v>33</v>
      </c>
      <c r="C22" s="29">
        <v>4</v>
      </c>
      <c r="D22" s="23">
        <v>18</v>
      </c>
      <c r="E22" s="23">
        <f t="shared" si="0"/>
        <v>72</v>
      </c>
      <c r="F22" s="23" t="s">
        <v>20</v>
      </c>
      <c r="G22" s="7">
        <v>59371434</v>
      </c>
      <c r="H22" s="23" t="s">
        <v>21</v>
      </c>
      <c r="I22" s="24">
        <v>215.82</v>
      </c>
      <c r="J22" s="24">
        <v>153</v>
      </c>
      <c r="K22" s="25">
        <f t="shared" si="2"/>
        <v>8.5</v>
      </c>
      <c r="L22" s="24">
        <f t="shared" si="1"/>
        <v>2.125</v>
      </c>
      <c r="M22" s="23">
        <f t="shared" si="3"/>
        <v>0</v>
      </c>
      <c r="N22" s="26">
        <f t="shared" si="4"/>
        <v>0</v>
      </c>
      <c r="O22" s="11"/>
    </row>
    <row r="23" spans="1:15" x14ac:dyDescent="0.25">
      <c r="A23" s="27" t="s">
        <v>30</v>
      </c>
      <c r="B23" s="28" t="s">
        <v>34</v>
      </c>
      <c r="C23" s="29">
        <v>8</v>
      </c>
      <c r="D23" s="23">
        <v>9</v>
      </c>
      <c r="E23" s="23">
        <f t="shared" si="0"/>
        <v>72</v>
      </c>
      <c r="F23" s="23" t="s">
        <v>20</v>
      </c>
      <c r="G23" s="7">
        <v>83079160</v>
      </c>
      <c r="H23" s="23" t="s">
        <v>21</v>
      </c>
      <c r="I23" s="24">
        <v>143.91</v>
      </c>
      <c r="J23" s="24">
        <v>99</v>
      </c>
      <c r="K23" s="25">
        <f t="shared" si="2"/>
        <v>11</v>
      </c>
      <c r="L23" s="24">
        <f t="shared" si="1"/>
        <v>1.375</v>
      </c>
      <c r="M23" s="23">
        <f t="shared" si="3"/>
        <v>0</v>
      </c>
      <c r="N23" s="26">
        <f t="shared" si="4"/>
        <v>0</v>
      </c>
      <c r="O23" s="11"/>
    </row>
    <row r="24" spans="1:15" x14ac:dyDescent="0.25">
      <c r="A24" s="27" t="s">
        <v>30</v>
      </c>
      <c r="B24" s="28" t="s">
        <v>35</v>
      </c>
      <c r="C24" s="29">
        <v>4</v>
      </c>
      <c r="D24" s="23">
        <v>18</v>
      </c>
      <c r="E24" s="23">
        <f t="shared" si="0"/>
        <v>72</v>
      </c>
      <c r="F24" s="23" t="s">
        <v>20</v>
      </c>
      <c r="G24" s="7">
        <v>73242482</v>
      </c>
      <c r="H24" s="23" t="s">
        <v>21</v>
      </c>
      <c r="I24" s="24">
        <v>143.91</v>
      </c>
      <c r="J24" s="24">
        <v>99</v>
      </c>
      <c r="K24" s="25">
        <f t="shared" si="2"/>
        <v>5.5</v>
      </c>
      <c r="L24" s="24">
        <f t="shared" si="1"/>
        <v>1.375</v>
      </c>
      <c r="M24" s="23">
        <f t="shared" si="3"/>
        <v>0</v>
      </c>
      <c r="N24" s="26">
        <f t="shared" si="4"/>
        <v>0</v>
      </c>
      <c r="O24" s="11"/>
    </row>
    <row r="25" spans="1:15" x14ac:dyDescent="0.25">
      <c r="A25" s="27" t="s">
        <v>30</v>
      </c>
      <c r="B25" s="28" t="s">
        <v>27</v>
      </c>
      <c r="C25" s="29">
        <v>4</v>
      </c>
      <c r="D25" s="23">
        <v>18</v>
      </c>
      <c r="E25" s="23">
        <v>72</v>
      </c>
      <c r="F25" s="23" t="s">
        <v>20</v>
      </c>
      <c r="G25" s="7">
        <v>59452751</v>
      </c>
      <c r="H25" s="23" t="s">
        <v>47</v>
      </c>
      <c r="I25" s="24">
        <v>143.82</v>
      </c>
      <c r="J25" s="24">
        <v>107.82</v>
      </c>
      <c r="K25" s="25">
        <v>5.99</v>
      </c>
      <c r="L25" s="24">
        <v>1.5</v>
      </c>
      <c r="M25" s="23">
        <f t="shared" si="3"/>
        <v>0</v>
      </c>
      <c r="N25" s="26">
        <f t="shared" si="4"/>
        <v>0</v>
      </c>
      <c r="O25" s="11"/>
    </row>
    <row r="26" spans="1:15" x14ac:dyDescent="0.25">
      <c r="A26" s="27" t="s">
        <v>30</v>
      </c>
      <c r="B26" s="28" t="s">
        <v>36</v>
      </c>
      <c r="C26" s="29">
        <v>4</v>
      </c>
      <c r="D26" s="23">
        <v>18</v>
      </c>
      <c r="E26" s="23">
        <f t="shared" si="0"/>
        <v>72</v>
      </c>
      <c r="F26" s="23" t="s">
        <v>20</v>
      </c>
      <c r="G26" s="6">
        <v>14698330</v>
      </c>
      <c r="H26" s="23" t="s">
        <v>21</v>
      </c>
      <c r="I26" s="24">
        <v>161.82</v>
      </c>
      <c r="J26" s="24">
        <v>89.82</v>
      </c>
      <c r="K26" s="25">
        <f t="shared" si="2"/>
        <v>4.9899999999999993</v>
      </c>
      <c r="L26" s="24">
        <f t="shared" si="1"/>
        <v>1.2474999999999998</v>
      </c>
      <c r="M26" s="23">
        <f t="shared" si="3"/>
        <v>0</v>
      </c>
      <c r="N26" s="26">
        <f t="shared" si="4"/>
        <v>0</v>
      </c>
      <c r="O26" s="11"/>
    </row>
    <row r="27" spans="1:15" x14ac:dyDescent="0.25">
      <c r="A27" s="27" t="s">
        <v>30</v>
      </c>
      <c r="B27" s="28" t="s">
        <v>37</v>
      </c>
      <c r="C27" s="29">
        <v>60</v>
      </c>
      <c r="D27" s="23">
        <v>1</v>
      </c>
      <c r="E27" s="23">
        <f t="shared" si="0"/>
        <v>60</v>
      </c>
      <c r="F27" s="23" t="s">
        <v>38</v>
      </c>
      <c r="G27" s="7">
        <v>39372949</v>
      </c>
      <c r="H27" s="30" t="s">
        <v>21</v>
      </c>
      <c r="I27" s="24">
        <v>119.99</v>
      </c>
      <c r="J27" s="24">
        <v>99.9</v>
      </c>
      <c r="K27" s="25">
        <f t="shared" si="2"/>
        <v>99.9</v>
      </c>
      <c r="L27" s="24">
        <f t="shared" si="1"/>
        <v>1.665</v>
      </c>
      <c r="M27" s="23">
        <f t="shared" si="3"/>
        <v>0</v>
      </c>
      <c r="N27" s="26">
        <f t="shared" si="4"/>
        <v>0</v>
      </c>
      <c r="O27" s="11"/>
    </row>
    <row r="28" spans="1:15" x14ac:dyDescent="0.25">
      <c r="A28" s="27" t="s">
        <v>30</v>
      </c>
      <c r="B28" s="28" t="s">
        <v>39</v>
      </c>
      <c r="C28" s="29">
        <v>60</v>
      </c>
      <c r="D28" s="23">
        <v>1</v>
      </c>
      <c r="E28" s="23">
        <f t="shared" si="0"/>
        <v>60</v>
      </c>
      <c r="F28" s="23" t="s">
        <v>38</v>
      </c>
      <c r="G28" s="7">
        <v>66985037</v>
      </c>
      <c r="H28" s="30" t="s">
        <v>21</v>
      </c>
      <c r="I28" s="24">
        <v>119.99</v>
      </c>
      <c r="J28" s="24">
        <v>99.9</v>
      </c>
      <c r="K28" s="25">
        <f t="shared" si="2"/>
        <v>99.9</v>
      </c>
      <c r="L28" s="24">
        <f t="shared" si="1"/>
        <v>1.665</v>
      </c>
      <c r="M28" s="23">
        <f t="shared" si="3"/>
        <v>0</v>
      </c>
      <c r="N28" s="26">
        <f t="shared" si="4"/>
        <v>0</v>
      </c>
      <c r="O28" s="11"/>
    </row>
    <row r="29" spans="1:15" x14ac:dyDescent="0.25">
      <c r="A29" s="27" t="s">
        <v>30</v>
      </c>
      <c r="B29" s="28" t="s">
        <v>40</v>
      </c>
      <c r="C29" s="29">
        <v>12</v>
      </c>
      <c r="D29" s="23">
        <v>1</v>
      </c>
      <c r="E29" s="23">
        <f t="shared" si="0"/>
        <v>12</v>
      </c>
      <c r="F29" s="23" t="s">
        <v>23</v>
      </c>
      <c r="G29" s="7">
        <v>37653675</v>
      </c>
      <c r="H29" s="30" t="s">
        <v>21</v>
      </c>
      <c r="I29" s="24">
        <v>24.99</v>
      </c>
      <c r="J29" s="24">
        <v>19.989999999999998</v>
      </c>
      <c r="K29" s="25">
        <f t="shared" si="2"/>
        <v>19.989999999999998</v>
      </c>
      <c r="L29" s="24">
        <f t="shared" si="1"/>
        <v>1.6658333333333333</v>
      </c>
      <c r="M29" s="23">
        <f t="shared" si="3"/>
        <v>0</v>
      </c>
      <c r="N29" s="26">
        <f t="shared" si="4"/>
        <v>0</v>
      </c>
      <c r="O29" s="11"/>
    </row>
    <row r="30" spans="1:15" x14ac:dyDescent="0.25">
      <c r="A30" s="27" t="s">
        <v>30</v>
      </c>
      <c r="B30" s="28" t="s">
        <v>41</v>
      </c>
      <c r="C30" s="29">
        <v>3</v>
      </c>
      <c r="D30" s="23">
        <v>24</v>
      </c>
      <c r="E30" s="23">
        <f t="shared" si="0"/>
        <v>72</v>
      </c>
      <c r="F30" s="23" t="s">
        <v>20</v>
      </c>
      <c r="G30" s="7">
        <v>73242499</v>
      </c>
      <c r="H30" s="30" t="s">
        <v>21</v>
      </c>
      <c r="I30" s="24">
        <v>167.76</v>
      </c>
      <c r="J30" s="24">
        <v>129.9</v>
      </c>
      <c r="K30" s="25">
        <f t="shared" si="2"/>
        <v>5.4124999999999996</v>
      </c>
      <c r="L30" s="24">
        <f t="shared" si="1"/>
        <v>1.8041666666666667</v>
      </c>
      <c r="M30" s="23">
        <f t="shared" si="3"/>
        <v>0</v>
      </c>
      <c r="N30" s="26">
        <f t="shared" si="4"/>
        <v>0</v>
      </c>
      <c r="O30" s="11"/>
    </row>
    <row r="31" spans="1:15" x14ac:dyDescent="0.25">
      <c r="A31" s="27" t="s">
        <v>30</v>
      </c>
      <c r="B31" s="28" t="s">
        <v>42</v>
      </c>
      <c r="C31" s="29">
        <v>3</v>
      </c>
      <c r="D31" s="23">
        <v>24</v>
      </c>
      <c r="E31" s="23">
        <f t="shared" si="0"/>
        <v>72</v>
      </c>
      <c r="F31" s="23" t="s">
        <v>20</v>
      </c>
      <c r="G31" s="7">
        <v>73242505</v>
      </c>
      <c r="H31" s="30" t="s">
        <v>21</v>
      </c>
      <c r="I31" s="24">
        <v>167.76</v>
      </c>
      <c r="J31" s="24">
        <v>129.9</v>
      </c>
      <c r="K31" s="25">
        <f t="shared" si="2"/>
        <v>5.4124999999999996</v>
      </c>
      <c r="L31" s="24">
        <f t="shared" si="1"/>
        <v>1.8041666666666667</v>
      </c>
      <c r="M31" s="23">
        <f t="shared" si="3"/>
        <v>0</v>
      </c>
      <c r="N31" s="26">
        <f t="shared" si="4"/>
        <v>0</v>
      </c>
      <c r="O31" s="11"/>
    </row>
    <row r="32" spans="1:15" x14ac:dyDescent="0.25">
      <c r="A32" s="27" t="s">
        <v>30</v>
      </c>
      <c r="B32" s="28" t="s">
        <v>43</v>
      </c>
      <c r="C32" s="29">
        <v>3</v>
      </c>
      <c r="D32" s="23">
        <v>24</v>
      </c>
      <c r="E32" s="23">
        <f t="shared" si="0"/>
        <v>72</v>
      </c>
      <c r="F32" s="23" t="s">
        <v>20</v>
      </c>
      <c r="G32" s="7">
        <v>41607008</v>
      </c>
      <c r="H32" s="23" t="s">
        <v>21</v>
      </c>
      <c r="I32" s="24">
        <v>167.76</v>
      </c>
      <c r="J32" s="24">
        <v>129.9</v>
      </c>
      <c r="K32" s="25">
        <f t="shared" si="2"/>
        <v>5.4124999999999996</v>
      </c>
      <c r="L32" s="24">
        <f t="shared" si="1"/>
        <v>1.8041666666666667</v>
      </c>
      <c r="M32" s="23">
        <f t="shared" si="3"/>
        <v>0</v>
      </c>
      <c r="N32" s="26">
        <f t="shared" si="4"/>
        <v>0</v>
      </c>
      <c r="O32" s="11"/>
    </row>
    <row r="33" spans="1:15" ht="15.75" thickBot="1" x14ac:dyDescent="0.3">
      <c r="A33" s="20" t="s">
        <v>30</v>
      </c>
      <c r="B33" s="21" t="s">
        <v>44</v>
      </c>
      <c r="C33" s="22">
        <v>60</v>
      </c>
      <c r="D33" s="16">
        <v>4</v>
      </c>
      <c r="E33" s="16">
        <f t="shared" si="0"/>
        <v>240</v>
      </c>
      <c r="F33" s="16" t="s">
        <v>45</v>
      </c>
      <c r="G33" s="12" t="s">
        <v>46</v>
      </c>
      <c r="H33" s="16" t="s">
        <v>21</v>
      </c>
      <c r="I33" s="17">
        <v>709.91</v>
      </c>
      <c r="J33" s="17">
        <v>399.6</v>
      </c>
      <c r="K33" s="18">
        <f t="shared" si="2"/>
        <v>99.9</v>
      </c>
      <c r="L33" s="17">
        <f t="shared" si="1"/>
        <v>1.665</v>
      </c>
      <c r="M33" s="16">
        <f t="shared" si="3"/>
        <v>0</v>
      </c>
      <c r="N33" s="19">
        <f t="shared" si="4"/>
        <v>0</v>
      </c>
      <c r="O33" s="13"/>
    </row>
    <row r="34" spans="1:15" x14ac:dyDescent="0.25">
      <c r="A34" s="14"/>
      <c r="B34" s="14"/>
      <c r="C34" s="14"/>
      <c r="D34" s="14"/>
      <c r="E34" s="14"/>
      <c r="F34" s="14"/>
      <c r="H34" s="14"/>
      <c r="I34" s="15"/>
      <c r="J34" s="15"/>
      <c r="K34" s="15"/>
      <c r="L34" s="15"/>
      <c r="M34" s="14"/>
      <c r="N34" s="15"/>
    </row>
    <row r="35" spans="1:15" x14ac:dyDescent="0.25">
      <c r="E35" s="4"/>
    </row>
    <row r="38" spans="1:15" x14ac:dyDescent="0.25">
      <c r="I38" s="1"/>
    </row>
    <row r="39" spans="1:15" x14ac:dyDescent="0.25">
      <c r="I39" s="1"/>
    </row>
    <row r="40" spans="1:15" x14ac:dyDescent="0.25">
      <c r="I40" s="9"/>
      <c r="J40"/>
      <c r="K40"/>
      <c r="L40"/>
    </row>
    <row r="41" spans="1:15" x14ac:dyDescent="0.25">
      <c r="I41" s="9"/>
      <c r="J41"/>
      <c r="K41"/>
      <c r="L41"/>
    </row>
    <row r="42" spans="1:15" x14ac:dyDescent="0.25">
      <c r="I42" s="9"/>
      <c r="J42"/>
      <c r="K42"/>
      <c r="L42"/>
    </row>
    <row r="43" spans="1:15" x14ac:dyDescent="0.25">
      <c r="I43" s="9"/>
      <c r="J43"/>
      <c r="K43"/>
      <c r="L43"/>
    </row>
    <row r="44" spans="1:15" x14ac:dyDescent="0.25">
      <c r="I44" s="9"/>
      <c r="J44"/>
      <c r="K44"/>
      <c r="L44"/>
    </row>
    <row r="45" spans="1:15" x14ac:dyDescent="0.25">
      <c r="I45" s="9"/>
      <c r="J45"/>
      <c r="K45"/>
      <c r="L45"/>
    </row>
    <row r="46" spans="1:15" x14ac:dyDescent="0.25">
      <c r="I46" s="9"/>
      <c r="J46"/>
      <c r="K46"/>
      <c r="L46"/>
    </row>
    <row r="47" spans="1:15" x14ac:dyDescent="0.25">
      <c r="I47" s="9"/>
      <c r="J47"/>
      <c r="K47"/>
      <c r="L47"/>
    </row>
    <row r="48" spans="1:15" x14ac:dyDescent="0.25">
      <c r="I48" s="9"/>
      <c r="J48"/>
      <c r="K48"/>
      <c r="L48"/>
    </row>
    <row r="49" spans="9:12" x14ac:dyDescent="0.25">
      <c r="I49" s="9"/>
      <c r="J49"/>
      <c r="K49"/>
      <c r="L49"/>
    </row>
    <row r="50" spans="9:12" x14ac:dyDescent="0.25">
      <c r="I50" s="9"/>
      <c r="J50"/>
      <c r="K50"/>
      <c r="L50"/>
    </row>
    <row r="51" spans="9:12" x14ac:dyDescent="0.25">
      <c r="I51" s="9"/>
      <c r="J51"/>
      <c r="K51"/>
      <c r="L51"/>
    </row>
    <row r="52" spans="9:12" x14ac:dyDescent="0.25">
      <c r="I52" s="9"/>
      <c r="J52"/>
      <c r="K52"/>
      <c r="L52"/>
    </row>
    <row r="53" spans="9:12" x14ac:dyDescent="0.25">
      <c r="I53" s="9"/>
      <c r="J53"/>
      <c r="K53"/>
      <c r="L53"/>
    </row>
    <row r="54" spans="9:12" x14ac:dyDescent="0.25">
      <c r="I54" s="9"/>
      <c r="J54"/>
      <c r="K54"/>
      <c r="L54"/>
    </row>
    <row r="55" spans="9:12" x14ac:dyDescent="0.25">
      <c r="I55" s="9"/>
      <c r="J55"/>
      <c r="K55"/>
      <c r="L55"/>
    </row>
    <row r="56" spans="9:12" x14ac:dyDescent="0.25">
      <c r="I56" s="9"/>
      <c r="J56"/>
      <c r="K56"/>
      <c r="L56"/>
    </row>
    <row r="57" spans="9:12" x14ac:dyDescent="0.25">
      <c r="I57" s="9"/>
      <c r="J57"/>
      <c r="K57"/>
      <c r="L57"/>
    </row>
    <row r="58" spans="9:12" x14ac:dyDescent="0.25">
      <c r="I58" s="9"/>
      <c r="J58"/>
      <c r="K58"/>
      <c r="L58"/>
    </row>
    <row r="59" spans="9:12" x14ac:dyDescent="0.25">
      <c r="I59" s="9"/>
      <c r="J59"/>
      <c r="K59"/>
      <c r="L59"/>
    </row>
    <row r="60" spans="9:12" x14ac:dyDescent="0.25">
      <c r="I60" s="9"/>
      <c r="J60"/>
      <c r="K60"/>
      <c r="L60"/>
    </row>
    <row r="61" spans="9:12" x14ac:dyDescent="0.25">
      <c r="I61" s="9"/>
      <c r="J61"/>
      <c r="K61"/>
      <c r="L61"/>
    </row>
    <row r="62" spans="9:12" x14ac:dyDescent="0.25">
      <c r="I62" s="9"/>
      <c r="J62"/>
      <c r="K62"/>
      <c r="L62"/>
    </row>
    <row r="63" spans="9:12" x14ac:dyDescent="0.25">
      <c r="I63" s="9"/>
      <c r="J63"/>
      <c r="K63"/>
      <c r="L63"/>
    </row>
    <row r="64" spans="9:12" x14ac:dyDescent="0.25">
      <c r="I64" s="9"/>
      <c r="J64"/>
      <c r="K64"/>
      <c r="L64"/>
    </row>
    <row r="65" spans="9:12" x14ac:dyDescent="0.25">
      <c r="I65" s="9"/>
      <c r="J65"/>
      <c r="K65"/>
      <c r="L65"/>
    </row>
    <row r="66" spans="9:12" x14ac:dyDescent="0.25">
      <c r="I66" s="9"/>
      <c r="J66"/>
      <c r="K66"/>
      <c r="L66"/>
    </row>
    <row r="67" spans="9:12" x14ac:dyDescent="0.25">
      <c r="I67" s="9"/>
      <c r="J67"/>
      <c r="K67"/>
      <c r="L67"/>
    </row>
    <row r="68" spans="9:12" x14ac:dyDescent="0.25">
      <c r="I68" s="9"/>
      <c r="J68"/>
      <c r="K68"/>
      <c r="L68"/>
    </row>
    <row r="69" spans="9:12" x14ac:dyDescent="0.25">
      <c r="I69" s="9"/>
      <c r="J69"/>
      <c r="K69"/>
      <c r="L69"/>
    </row>
    <row r="70" spans="9:12" x14ac:dyDescent="0.25">
      <c r="I70" s="9"/>
      <c r="J70"/>
      <c r="K70"/>
      <c r="L70"/>
    </row>
    <row r="71" spans="9:12" x14ac:dyDescent="0.25">
      <c r="I71" s="9"/>
      <c r="J71"/>
      <c r="K71"/>
      <c r="L71"/>
    </row>
    <row r="72" spans="9:12" x14ac:dyDescent="0.25">
      <c r="I72" s="9"/>
      <c r="J72"/>
      <c r="K72"/>
      <c r="L72"/>
    </row>
    <row r="73" spans="9:12" x14ac:dyDescent="0.25">
      <c r="I73" s="9"/>
      <c r="J73"/>
      <c r="K73"/>
      <c r="L73"/>
    </row>
    <row r="74" spans="9:12" x14ac:dyDescent="0.25">
      <c r="I74" s="9"/>
      <c r="J74"/>
      <c r="K74"/>
      <c r="L74"/>
    </row>
    <row r="75" spans="9:12" x14ac:dyDescent="0.25">
      <c r="I75" s="9"/>
      <c r="J75"/>
      <c r="K75"/>
      <c r="L75"/>
    </row>
    <row r="76" spans="9:12" x14ac:dyDescent="0.25">
      <c r="I76" s="9"/>
      <c r="J76"/>
      <c r="K76"/>
      <c r="L76"/>
    </row>
    <row r="77" spans="9:12" x14ac:dyDescent="0.25">
      <c r="I77" s="9"/>
      <c r="J77"/>
      <c r="K77"/>
      <c r="L77"/>
    </row>
    <row r="78" spans="9:12" x14ac:dyDescent="0.25">
      <c r="I78" s="9"/>
      <c r="J78"/>
      <c r="K78"/>
      <c r="L78"/>
    </row>
    <row r="79" spans="9:12" x14ac:dyDescent="0.25">
      <c r="I79" s="9"/>
      <c r="J79"/>
      <c r="K79"/>
      <c r="L79"/>
    </row>
    <row r="80" spans="9:12" x14ac:dyDescent="0.25">
      <c r="I80" s="9"/>
      <c r="J80"/>
      <c r="K80"/>
      <c r="L80"/>
    </row>
    <row r="81" spans="9:12" x14ac:dyDescent="0.25">
      <c r="I81" s="9"/>
      <c r="J81"/>
      <c r="K81"/>
      <c r="L81"/>
    </row>
    <row r="82" spans="9:12" x14ac:dyDescent="0.25">
      <c r="I82" s="9"/>
      <c r="J82"/>
      <c r="K82"/>
      <c r="L82"/>
    </row>
    <row r="83" spans="9:12" x14ac:dyDescent="0.25">
      <c r="I83" s="9"/>
      <c r="J83"/>
      <c r="K83"/>
      <c r="L83"/>
    </row>
    <row r="84" spans="9:12" x14ac:dyDescent="0.25">
      <c r="I84" s="9"/>
      <c r="J84"/>
      <c r="K84"/>
      <c r="L84"/>
    </row>
    <row r="85" spans="9:12" x14ac:dyDescent="0.25">
      <c r="I85" s="9"/>
      <c r="J85"/>
      <c r="K85"/>
      <c r="L85"/>
    </row>
    <row r="86" spans="9:12" x14ac:dyDescent="0.25">
      <c r="I86" s="9"/>
      <c r="J86"/>
      <c r="K86"/>
      <c r="L86"/>
    </row>
    <row r="87" spans="9:12" x14ac:dyDescent="0.25">
      <c r="I87" s="9"/>
      <c r="J87"/>
      <c r="K87"/>
      <c r="L87"/>
    </row>
    <row r="88" spans="9:12" x14ac:dyDescent="0.25">
      <c r="I88" s="9"/>
      <c r="J88"/>
      <c r="K88"/>
      <c r="L88"/>
    </row>
    <row r="89" spans="9:12" x14ac:dyDescent="0.25">
      <c r="I89" s="9"/>
      <c r="J89"/>
      <c r="K89"/>
      <c r="L89"/>
    </row>
    <row r="90" spans="9:12" x14ac:dyDescent="0.25">
      <c r="I90" s="9"/>
      <c r="J90"/>
      <c r="K90"/>
      <c r="L90"/>
    </row>
    <row r="91" spans="9:12" x14ac:dyDescent="0.25">
      <c r="I91" s="9"/>
      <c r="J91"/>
      <c r="K91"/>
      <c r="L91"/>
    </row>
    <row r="92" spans="9:12" x14ac:dyDescent="0.25">
      <c r="I92" s="9"/>
      <c r="J92"/>
      <c r="K92"/>
      <c r="L92"/>
    </row>
    <row r="93" spans="9:12" x14ac:dyDescent="0.25">
      <c r="I93" s="9"/>
      <c r="J93"/>
      <c r="K93"/>
      <c r="L93"/>
    </row>
    <row r="94" spans="9:12" x14ac:dyDescent="0.25">
      <c r="I94" s="9"/>
      <c r="J94"/>
      <c r="K94"/>
      <c r="L94"/>
    </row>
    <row r="95" spans="9:12" x14ac:dyDescent="0.25">
      <c r="I95" s="9"/>
      <c r="J95"/>
      <c r="K95"/>
      <c r="L95"/>
    </row>
    <row r="96" spans="9:12" x14ac:dyDescent="0.25">
      <c r="I96" s="9"/>
      <c r="J96"/>
      <c r="K96"/>
      <c r="L96"/>
    </row>
    <row r="97" spans="9:12" x14ac:dyDescent="0.25">
      <c r="I97" s="9"/>
      <c r="J97"/>
      <c r="K97"/>
      <c r="L97"/>
    </row>
    <row r="98" spans="9:12" x14ac:dyDescent="0.25">
      <c r="I98" s="9"/>
      <c r="J98"/>
      <c r="K98"/>
      <c r="L98"/>
    </row>
    <row r="99" spans="9:12" x14ac:dyDescent="0.25">
      <c r="I99" s="9"/>
      <c r="J99"/>
      <c r="K99"/>
      <c r="L99"/>
    </row>
    <row r="100" spans="9:12" x14ac:dyDescent="0.25">
      <c r="I100" s="9"/>
      <c r="J100"/>
      <c r="K100"/>
      <c r="L100"/>
    </row>
    <row r="101" spans="9:12" x14ac:dyDescent="0.25">
      <c r="I101" s="9"/>
      <c r="J101"/>
      <c r="K101"/>
      <c r="L101"/>
    </row>
    <row r="102" spans="9:12" x14ac:dyDescent="0.25">
      <c r="I102" s="9"/>
      <c r="J102"/>
      <c r="K102"/>
      <c r="L102"/>
    </row>
    <row r="103" spans="9:12" x14ac:dyDescent="0.25">
      <c r="I103" s="9"/>
      <c r="J103"/>
      <c r="K103"/>
      <c r="L103"/>
    </row>
    <row r="104" spans="9:12" x14ac:dyDescent="0.25">
      <c r="I104" s="9"/>
      <c r="J104"/>
      <c r="K104"/>
      <c r="L104"/>
    </row>
  </sheetData>
  <sheetProtection algorithmName="SHA-512" hashValue="V9bUot+Gt10ytshY1R86QGCK0kg56KEBm1FyYa1kNwkw899iD/BiN/1bqOYtr/GFyV9XpFs+ximvn/B4cITD2Q==" saltValue="sbyzqGIfU42lbaekOj+BtQ==" spinCount="100000" sheet="1" objects="1" scenarios="1"/>
  <mergeCells count="14">
    <mergeCell ref="A1:D1"/>
    <mergeCell ref="A2:D2"/>
    <mergeCell ref="C3:F3"/>
    <mergeCell ref="C4:F4"/>
    <mergeCell ref="C5:F5"/>
    <mergeCell ref="C7:F7"/>
    <mergeCell ref="C8:F8"/>
    <mergeCell ref="A3:B3"/>
    <mergeCell ref="A4:B4"/>
    <mergeCell ref="A5:B5"/>
    <mergeCell ref="A6:B6"/>
    <mergeCell ref="A7:B7"/>
    <mergeCell ref="A8:B8"/>
    <mergeCell ref="C6:F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Al-Ayyoubi, Sammy</dc:creator>
  <cp:lastModifiedBy>Orth, Jannik</cp:lastModifiedBy>
  <dcterms:created xsi:type="dcterms:W3CDTF">2023-09-19T12:14:25Z</dcterms:created>
  <dcterms:modified xsi:type="dcterms:W3CDTF">2023-09-19T15:25:18Z</dcterms:modified>
</cp:coreProperties>
</file>